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<sst xmlns="http://schemas.openxmlformats.org/spreadsheetml/2006/main" count="79" uniqueCount="63">
  <si>
    <t>Month:</t>
  </si>
  <si>
    <t>Actual Income</t>
  </si>
  <si>
    <t>Actual Expenditure</t>
  </si>
  <si>
    <t>Total</t>
  </si>
  <si>
    <t>Month 1</t>
  </si>
  <si>
    <t>Month 2</t>
  </si>
  <si>
    <t>Month 3</t>
  </si>
  <si>
    <t>Investments</t>
  </si>
  <si>
    <t>Fixed Deposits</t>
  </si>
  <si>
    <t>Call account</t>
  </si>
  <si>
    <t>Savings account</t>
  </si>
  <si>
    <t>Shares</t>
  </si>
  <si>
    <t>Debtors</t>
  </si>
  <si>
    <t>Current</t>
  </si>
  <si>
    <t>30 Days</t>
  </si>
  <si>
    <t>60 Days</t>
  </si>
  <si>
    <t>90 Days +</t>
  </si>
  <si>
    <t>Payment %</t>
  </si>
  <si>
    <t>Total Salary expenditure</t>
  </si>
  <si>
    <t>Outstanding Creditors</t>
  </si>
  <si>
    <t>Electricity</t>
  </si>
  <si>
    <t xml:space="preserve">Water </t>
  </si>
  <si>
    <t>Pension fund</t>
  </si>
  <si>
    <t>Other salary deductions</t>
  </si>
  <si>
    <t>PAYE, UIF, VAT</t>
  </si>
  <si>
    <t>Auditor - General</t>
  </si>
  <si>
    <t>Other</t>
  </si>
  <si>
    <t>Arrear Long Term Debt</t>
  </si>
  <si>
    <t>Monthly receipts/Levy</t>
  </si>
  <si>
    <t>Salaries+Allowance</t>
  </si>
  <si>
    <t>MANTSOPA</t>
  </si>
  <si>
    <t>Payment for the month</t>
  </si>
  <si>
    <t xml:space="preserve">                              FINANCIAL INFORMATION : PAGES 1 - 3</t>
  </si>
  <si>
    <t>A</t>
  </si>
  <si>
    <t>Local Municipality</t>
  </si>
  <si>
    <t>B</t>
  </si>
  <si>
    <t>Overdraft yes/no</t>
  </si>
  <si>
    <t>Overdraft amount</t>
  </si>
  <si>
    <t>Shotfall / Surplus</t>
  </si>
  <si>
    <t>Anticipated cashflow Pos / Neg</t>
  </si>
  <si>
    <t>Bank Balance Pos / Neg</t>
  </si>
  <si>
    <t>Cashbook Balance Pos / Neg</t>
  </si>
  <si>
    <t>Debtors written off</t>
  </si>
  <si>
    <t>Debtors corrections</t>
  </si>
  <si>
    <t>Salary vs Running Expenses %</t>
  </si>
  <si>
    <t>1. INCA</t>
  </si>
  <si>
    <t>2. DBSA</t>
  </si>
  <si>
    <t>3. F/S PEN FUND</t>
  </si>
  <si>
    <t>4. ABSA</t>
  </si>
  <si>
    <t>5. FNB</t>
  </si>
  <si>
    <t>6. Wesbank</t>
  </si>
  <si>
    <t>7. Standard Bank</t>
  </si>
  <si>
    <t>8. Sanlam</t>
  </si>
  <si>
    <t>9. Old Mutual</t>
  </si>
  <si>
    <t>10. PACOFS</t>
  </si>
  <si>
    <t>Long Term Debt</t>
  </si>
  <si>
    <t>11. PIC</t>
  </si>
  <si>
    <t>12. Other</t>
  </si>
  <si>
    <t xml:space="preserve"> hereby certify that this return ia a true representation of the</t>
  </si>
  <si>
    <t>I, K D Matsie,  CFO of Mantsopa Local Municipality</t>
  </si>
  <si>
    <t>Levy for the month</t>
  </si>
  <si>
    <t>Council Financial Position as at 31/05/2015</t>
  </si>
  <si>
    <t>No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</si>
</sst>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\ #,##0.00"/>
  </numFmts>
  <fonts count="38">
    <font>
      <sz val="10"/>
      <name val="Arial"/>
      <family val="0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43" fontId="2" fillId="0" borderId="0" xfId="42" applyFont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7" fontId="3" fillId="0" borderId="10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43" fontId="2" fillId="0" borderId="11" xfId="42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61">
      <selection activeCell="C18" sqref="C18"/>
    </sheetView>
  </sheetViews>
  <sheetFormatPr defaultColWidth="9.140625" defaultRowHeight="12.75"/>
  <cols>
    <col min="1" max="1" width="3.8515625" style="2" customWidth="1"/>
    <col min="2" max="2" width="27.00390625" style="2" customWidth="1"/>
    <col min="3" max="3" width="24.28125" style="15" customWidth="1"/>
    <col min="4" max="4" width="19.28125" style="2" customWidth="1"/>
    <col min="5" max="5" width="13.7109375" style="2" customWidth="1"/>
    <col min="6" max="7" width="9.140625" style="2" customWidth="1"/>
    <col min="8" max="8" width="13.28125" style="2" bestFit="1" customWidth="1"/>
    <col min="9" max="16384" width="9.140625" style="2" customWidth="1"/>
  </cols>
  <sheetData>
    <row r="1" spans="2:3" ht="12">
      <c r="B1" s="6" t="s">
        <v>32</v>
      </c>
      <c r="C1" s="14"/>
    </row>
    <row r="2" ht="12">
      <c r="B2" s="1"/>
    </row>
    <row r="4" spans="1:3" ht="12">
      <c r="A4" s="3" t="s">
        <v>33</v>
      </c>
      <c r="B4" s="3" t="s">
        <v>34</v>
      </c>
      <c r="C4" s="16" t="s">
        <v>30</v>
      </c>
    </row>
    <row r="5" spans="1:3" ht="12">
      <c r="A5" s="3" t="s">
        <v>35</v>
      </c>
      <c r="B5" s="3" t="s">
        <v>0</v>
      </c>
      <c r="C5" s="17">
        <v>42247</v>
      </c>
    </row>
    <row r="7" spans="1:3" ht="12">
      <c r="A7" s="3">
        <v>1</v>
      </c>
      <c r="B7" s="3" t="s">
        <v>1</v>
      </c>
      <c r="C7" s="18">
        <v>11255253</v>
      </c>
    </row>
    <row r="8" spans="1:3" ht="12">
      <c r="A8" s="3">
        <v>2</v>
      </c>
      <c r="B8" s="3" t="s">
        <v>2</v>
      </c>
      <c r="C8" s="18">
        <v>13750468</v>
      </c>
    </row>
    <row r="9" spans="2:3" ht="12">
      <c r="B9" s="2" t="s">
        <v>38</v>
      </c>
      <c r="C9" s="18">
        <f>+C7-C8</f>
        <v>-2495215</v>
      </c>
    </row>
    <row r="10" ht="12">
      <c r="C10" s="19"/>
    </row>
    <row r="11" spans="1:3" ht="12">
      <c r="A11" s="3">
        <v>3</v>
      </c>
      <c r="B11" s="3" t="s">
        <v>40</v>
      </c>
      <c r="C11" s="18">
        <v>478656.01</v>
      </c>
    </row>
    <row r="12" spans="1:4" ht="12">
      <c r="A12" s="3">
        <v>4</v>
      </c>
      <c r="B12" s="3" t="s">
        <v>41</v>
      </c>
      <c r="C12" s="18">
        <v>478656.01</v>
      </c>
      <c r="D12" s="10"/>
    </row>
    <row r="13" ht="12">
      <c r="C13" s="19"/>
    </row>
    <row r="14" spans="1:3" ht="12">
      <c r="A14" s="3">
        <v>5</v>
      </c>
      <c r="B14" s="3" t="s">
        <v>36</v>
      </c>
      <c r="C14" s="20" t="s">
        <v>62</v>
      </c>
    </row>
    <row r="15" spans="1:3" ht="12">
      <c r="A15" s="3">
        <v>6</v>
      </c>
      <c r="B15" s="3" t="s">
        <v>37</v>
      </c>
      <c r="C15" s="18">
        <v>0</v>
      </c>
    </row>
    <row r="16" spans="3:5" ht="12">
      <c r="C16" s="19"/>
      <c r="E16" s="13"/>
    </row>
    <row r="17" spans="1:3" ht="12">
      <c r="A17" s="2">
        <v>7</v>
      </c>
      <c r="B17" s="3" t="s">
        <v>39</v>
      </c>
      <c r="C17" s="19"/>
    </row>
    <row r="18" spans="2:3" ht="12">
      <c r="B18" s="3" t="s">
        <v>4</v>
      </c>
      <c r="C18" s="18">
        <v>48500</v>
      </c>
    </row>
    <row r="19" spans="2:3" ht="12">
      <c r="B19" s="3" t="s">
        <v>5</v>
      </c>
      <c r="C19" s="18">
        <v>69800</v>
      </c>
    </row>
    <row r="20" spans="2:3" ht="12">
      <c r="B20" s="3" t="s">
        <v>6</v>
      </c>
      <c r="C20" s="18">
        <v>29411</v>
      </c>
    </row>
    <row r="21" ht="12">
      <c r="C21" s="19"/>
    </row>
    <row r="22" spans="1:3" ht="12">
      <c r="A22" s="3">
        <v>8</v>
      </c>
      <c r="B22" s="3" t="s">
        <v>7</v>
      </c>
      <c r="C22" s="19"/>
    </row>
    <row r="23" spans="2:5" ht="12">
      <c r="B23" s="3" t="s">
        <v>8</v>
      </c>
      <c r="C23" s="18">
        <v>0</v>
      </c>
      <c r="E23" s="4"/>
    </row>
    <row r="24" spans="2:8" ht="12">
      <c r="B24" s="3" t="s">
        <v>9</v>
      </c>
      <c r="C24" s="18">
        <v>15717729.02</v>
      </c>
      <c r="H24" s="27"/>
    </row>
    <row r="25" spans="2:3" ht="12">
      <c r="B25" s="3" t="s">
        <v>10</v>
      </c>
      <c r="C25" s="18">
        <v>0</v>
      </c>
    </row>
    <row r="26" spans="2:3" ht="12">
      <c r="B26" s="3" t="s">
        <v>11</v>
      </c>
      <c r="C26" s="18">
        <v>853630</v>
      </c>
    </row>
    <row r="27" spans="2:3" ht="12">
      <c r="B27" s="2" t="s">
        <v>3</v>
      </c>
      <c r="C27" s="18">
        <f>SUM(C23:C26)</f>
        <v>16571359.02</v>
      </c>
    </row>
    <row r="28" ht="12">
      <c r="C28" s="19"/>
    </row>
    <row r="29" ht="12">
      <c r="C29" s="19"/>
    </row>
    <row r="30" spans="1:3" ht="12">
      <c r="A30" s="3">
        <v>9</v>
      </c>
      <c r="B30" s="10" t="s">
        <v>12</v>
      </c>
      <c r="C30" s="19"/>
    </row>
    <row r="31" spans="2:3" ht="12">
      <c r="B31" s="10" t="s">
        <v>13</v>
      </c>
      <c r="C31" s="18">
        <v>11174798</v>
      </c>
    </row>
    <row r="32" spans="2:3" ht="12">
      <c r="B32" s="10" t="s">
        <v>14</v>
      </c>
      <c r="C32" s="18">
        <v>8237693</v>
      </c>
    </row>
    <row r="33" spans="2:3" ht="12">
      <c r="B33" s="10" t="s">
        <v>15</v>
      </c>
      <c r="C33" s="18">
        <v>5044653</v>
      </c>
    </row>
    <row r="34" spans="2:5" ht="12">
      <c r="B34" s="10" t="s">
        <v>16</v>
      </c>
      <c r="C34" s="18">
        <f>5089885+6984878+4297108+26522106+157450902</f>
        <v>200344879</v>
      </c>
      <c r="E34" s="12"/>
    </row>
    <row r="35" spans="2:3" ht="12">
      <c r="B35" s="11" t="s">
        <v>3</v>
      </c>
      <c r="C35" s="18">
        <f>SUM(C31:C34)</f>
        <v>224802023</v>
      </c>
    </row>
    <row r="36" ht="12">
      <c r="C36" s="19"/>
    </row>
    <row r="37" spans="1:3" ht="12">
      <c r="A37" s="3">
        <v>10</v>
      </c>
      <c r="B37" s="3" t="s">
        <v>42</v>
      </c>
      <c r="C37" s="21">
        <v>0</v>
      </c>
    </row>
    <row r="38" spans="1:3" ht="12">
      <c r="A38" s="3">
        <v>11</v>
      </c>
      <c r="B38" s="3" t="s">
        <v>43</v>
      </c>
      <c r="C38" s="21">
        <v>0</v>
      </c>
    </row>
    <row r="39" spans="1:3" ht="12">
      <c r="A39" s="9"/>
      <c r="B39" s="9"/>
      <c r="C39" s="22"/>
    </row>
    <row r="40" ht="12">
      <c r="C40" s="19"/>
    </row>
    <row r="41" spans="1:3" ht="12">
      <c r="A41" s="3">
        <v>12</v>
      </c>
      <c r="B41" s="10" t="s">
        <v>60</v>
      </c>
      <c r="C41" s="18">
        <f>11500+2051789+7430267</f>
        <v>9493556</v>
      </c>
    </row>
    <row r="42" spans="1:3" ht="12">
      <c r="A42" s="3">
        <v>13</v>
      </c>
      <c r="B42" s="10" t="s">
        <v>31</v>
      </c>
      <c r="C42" s="18">
        <v>4307418.27</v>
      </c>
    </row>
    <row r="43" spans="1:4" ht="12">
      <c r="A43" s="3">
        <v>14</v>
      </c>
      <c r="B43" s="10" t="s">
        <v>17</v>
      </c>
      <c r="C43" s="23">
        <f>+C42/C41</f>
        <v>0.45372021505956245</v>
      </c>
      <c r="D43" s="2" t="s">
        <v>28</v>
      </c>
    </row>
    <row r="44" ht="12">
      <c r="C44" s="19"/>
    </row>
    <row r="45" spans="1:4" ht="12">
      <c r="A45" s="2">
        <v>15</v>
      </c>
      <c r="B45" s="5" t="s">
        <v>18</v>
      </c>
      <c r="C45" s="24">
        <f>4524342+1073689</f>
        <v>5598031</v>
      </c>
      <c r="D45" s="2" t="s">
        <v>29</v>
      </c>
    </row>
    <row r="46" spans="1:3" ht="12">
      <c r="A46" s="7">
        <v>16</v>
      </c>
      <c r="B46" s="8" t="s">
        <v>44</v>
      </c>
      <c r="C46" s="25">
        <f>C45/C8*100</f>
        <v>40.71156705357228</v>
      </c>
    </row>
    <row r="47" ht="12">
      <c r="C47" s="19"/>
    </row>
    <row r="48" spans="1:3" ht="12">
      <c r="A48" s="3">
        <v>17</v>
      </c>
      <c r="B48" s="3" t="s">
        <v>19</v>
      </c>
      <c r="C48" s="19"/>
    </row>
    <row r="49" spans="2:3" ht="12">
      <c r="B49" s="3" t="s">
        <v>20</v>
      </c>
      <c r="C49" s="18">
        <v>45576807.92</v>
      </c>
    </row>
    <row r="50" spans="2:3" ht="12">
      <c r="B50" s="3" t="s">
        <v>21</v>
      </c>
      <c r="C50" s="18">
        <f>1485.88+339185</f>
        <v>340670.88</v>
      </c>
    </row>
    <row r="51" spans="2:3" ht="12">
      <c r="B51" s="3" t="s">
        <v>22</v>
      </c>
      <c r="C51" s="18">
        <v>0</v>
      </c>
    </row>
    <row r="52" spans="2:3" ht="12">
      <c r="B52" s="3" t="s">
        <v>23</v>
      </c>
      <c r="C52" s="18">
        <v>0</v>
      </c>
    </row>
    <row r="53" spans="2:3" ht="12">
      <c r="B53" s="3" t="s">
        <v>24</v>
      </c>
      <c r="C53" s="18">
        <v>0</v>
      </c>
    </row>
    <row r="54" spans="2:3" ht="12">
      <c r="B54" s="3" t="s">
        <v>25</v>
      </c>
      <c r="C54" s="18">
        <v>0</v>
      </c>
    </row>
    <row r="55" spans="2:3" ht="12">
      <c r="B55" s="3" t="s">
        <v>26</v>
      </c>
      <c r="C55" s="18">
        <v>7820420.98</v>
      </c>
    </row>
    <row r="56" spans="2:4" ht="12">
      <c r="B56" s="2" t="s">
        <v>3</v>
      </c>
      <c r="C56" s="18">
        <f>SUM(C49:C55)</f>
        <v>53737899.78</v>
      </c>
      <c r="D56" s="27"/>
    </row>
    <row r="57" ht="12">
      <c r="C57" s="19"/>
    </row>
    <row r="60" spans="1:3" ht="12">
      <c r="A60" s="3">
        <v>18</v>
      </c>
      <c r="B60" s="3" t="s">
        <v>55</v>
      </c>
      <c r="C60" s="18"/>
    </row>
    <row r="61" spans="2:3" ht="12">
      <c r="B61" s="3" t="s">
        <v>45</v>
      </c>
      <c r="C61" s="18">
        <v>0</v>
      </c>
    </row>
    <row r="62" spans="2:3" ht="12">
      <c r="B62" s="3" t="s">
        <v>46</v>
      </c>
      <c r="C62" s="18">
        <v>5974804.94</v>
      </c>
    </row>
    <row r="63" spans="2:3" ht="12">
      <c r="B63" s="3" t="s">
        <v>47</v>
      </c>
      <c r="C63" s="18">
        <v>0</v>
      </c>
    </row>
    <row r="64" spans="2:3" ht="12">
      <c r="B64" s="3" t="s">
        <v>48</v>
      </c>
      <c r="C64" s="18">
        <v>0</v>
      </c>
    </row>
    <row r="65" spans="2:3" ht="12">
      <c r="B65" s="3" t="s">
        <v>49</v>
      </c>
      <c r="C65" s="18">
        <v>0</v>
      </c>
    </row>
    <row r="66" spans="2:3" ht="12">
      <c r="B66" s="3" t="s">
        <v>50</v>
      </c>
      <c r="C66" s="18">
        <v>0</v>
      </c>
    </row>
    <row r="67" spans="2:3" ht="12">
      <c r="B67" s="3" t="s">
        <v>51</v>
      </c>
      <c r="C67" s="18">
        <v>0</v>
      </c>
    </row>
    <row r="68" spans="2:3" ht="12">
      <c r="B68" s="3" t="s">
        <v>52</v>
      </c>
      <c r="C68" s="18">
        <v>0</v>
      </c>
    </row>
    <row r="69" spans="2:3" ht="12">
      <c r="B69" s="3" t="s">
        <v>53</v>
      </c>
      <c r="C69" s="18">
        <v>0</v>
      </c>
    </row>
    <row r="70" spans="2:3" ht="12">
      <c r="B70" s="3" t="s">
        <v>54</v>
      </c>
      <c r="C70" s="18">
        <v>0</v>
      </c>
    </row>
    <row r="71" spans="2:3" ht="12">
      <c r="B71" s="3" t="s">
        <v>56</v>
      </c>
      <c r="C71" s="18">
        <v>0</v>
      </c>
    </row>
    <row r="72" spans="2:3" ht="12">
      <c r="B72" s="3" t="s">
        <v>57</v>
      </c>
      <c r="C72" s="18">
        <v>0</v>
      </c>
    </row>
    <row r="73" spans="2:3" ht="12">
      <c r="B73" s="2" t="s">
        <v>3</v>
      </c>
      <c r="C73" s="18">
        <f>SUM(C60:C72)</f>
        <v>5974804.94</v>
      </c>
    </row>
    <row r="74" ht="12">
      <c r="C74" s="26"/>
    </row>
    <row r="76" spans="1:3" ht="12">
      <c r="A76" s="3">
        <v>19</v>
      </c>
      <c r="B76" s="3" t="s">
        <v>27</v>
      </c>
      <c r="C76" s="18">
        <v>0</v>
      </c>
    </row>
    <row r="77" spans="2:3" ht="12">
      <c r="B77" s="3" t="s">
        <v>45</v>
      </c>
      <c r="C77" s="18">
        <v>0</v>
      </c>
    </row>
    <row r="78" spans="2:3" ht="12">
      <c r="B78" s="3" t="s">
        <v>46</v>
      </c>
      <c r="C78" s="18">
        <v>0</v>
      </c>
    </row>
    <row r="79" spans="2:3" ht="12">
      <c r="B79" s="3" t="s">
        <v>47</v>
      </c>
      <c r="C79" s="18">
        <v>0</v>
      </c>
    </row>
    <row r="80" spans="2:3" ht="12">
      <c r="B80" s="3" t="s">
        <v>48</v>
      </c>
      <c r="C80" s="18">
        <v>0</v>
      </c>
    </row>
    <row r="81" spans="2:3" ht="12">
      <c r="B81" s="3" t="s">
        <v>49</v>
      </c>
      <c r="C81" s="18">
        <v>0</v>
      </c>
    </row>
    <row r="82" spans="2:3" ht="12">
      <c r="B82" s="3" t="s">
        <v>50</v>
      </c>
      <c r="C82" s="18">
        <v>0</v>
      </c>
    </row>
    <row r="83" spans="2:3" ht="12">
      <c r="B83" s="3" t="s">
        <v>51</v>
      </c>
      <c r="C83" s="18">
        <v>0</v>
      </c>
    </row>
    <row r="84" spans="2:3" ht="12">
      <c r="B84" s="3" t="s">
        <v>52</v>
      </c>
      <c r="C84" s="18">
        <v>0</v>
      </c>
    </row>
    <row r="85" spans="2:3" ht="12">
      <c r="B85" s="3" t="s">
        <v>53</v>
      </c>
      <c r="C85" s="18">
        <v>0</v>
      </c>
    </row>
    <row r="86" spans="2:3" ht="12">
      <c r="B86" s="3" t="s">
        <v>54</v>
      </c>
      <c r="C86" s="18">
        <v>0</v>
      </c>
    </row>
    <row r="87" spans="2:3" ht="12">
      <c r="B87" s="3" t="s">
        <v>56</v>
      </c>
      <c r="C87" s="18">
        <v>0</v>
      </c>
    </row>
    <row r="88" spans="2:3" ht="12">
      <c r="B88" s="3" t="s">
        <v>57</v>
      </c>
      <c r="C88" s="18">
        <v>0</v>
      </c>
    </row>
    <row r="89" spans="2:3" ht="12">
      <c r="B89" s="2" t="s">
        <v>3</v>
      </c>
      <c r="C89" s="18">
        <f>SUM(C76:C88)</f>
        <v>0</v>
      </c>
    </row>
    <row r="92" spans="1:2" ht="12">
      <c r="A92" s="3">
        <v>20</v>
      </c>
      <c r="B92" s="2" t="s">
        <v>59</v>
      </c>
    </row>
    <row r="93" ht="12">
      <c r="B93" s="2" t="s">
        <v>58</v>
      </c>
    </row>
    <row r="94" ht="12">
      <c r="B94" s="2" t="s">
        <v>61</v>
      </c>
    </row>
    <row r="97" spans="2:3" ht="12">
      <c r="B97" s="9"/>
      <c r="C97" s="26"/>
    </row>
    <row r="98" spans="2:3" ht="12">
      <c r="B98" s="9"/>
      <c r="C98" s="26"/>
    </row>
    <row r="99" ht="12">
      <c r="C99" s="26"/>
    </row>
    <row r="100" ht="12">
      <c r="C100" s="26"/>
    </row>
    <row r="101" ht="12">
      <c r="C101" s="26"/>
    </row>
    <row r="102" ht="12">
      <c r="C102" s="26"/>
    </row>
    <row r="103" ht="12">
      <c r="C103" s="26"/>
    </row>
  </sheetData>
  <sheetProtection/>
  <printOptions/>
  <pageMargins left="0.75" right="0.75" top="1" bottom="1" header="0.5" footer="0.5"/>
  <pageSetup horizontalDpi="600" verticalDpi="600" orientation="portrait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12" sqref="E12"/>
    </sheetView>
  </sheetViews>
  <sheetFormatPr defaultColWidth="9.140625" defaultRowHeight="12.75"/>
  <cols>
    <col min="2" max="2" width="14.28125" style="0" customWidth="1"/>
    <col min="3" max="3" width="13.00390625" style="0" customWidth="1"/>
    <col min="4" max="4" width="14.14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Mantsopa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Mantsopa</dc:creator>
  <cp:keywords/>
  <dc:description/>
  <cp:lastModifiedBy>mokatz</cp:lastModifiedBy>
  <cp:lastPrinted>2015-06-15T06:48:10Z</cp:lastPrinted>
  <dcterms:created xsi:type="dcterms:W3CDTF">2006-06-02T12:55:32Z</dcterms:created>
  <dcterms:modified xsi:type="dcterms:W3CDTF">2015-09-14T14:12:19Z</dcterms:modified>
  <cp:category/>
  <cp:version/>
  <cp:contentType/>
  <cp:contentStatus/>
</cp:coreProperties>
</file>